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fela\Downloads\"/>
    </mc:Choice>
  </mc:AlternateContent>
  <xr:revisionPtr revIDLastSave="0" documentId="8_{BEDEEBD7-ABB7-4EE6-9EE3-1C79DF3CAD55}" xr6:coauthVersionLast="47" xr6:coauthVersionMax="47" xr10:uidLastSave="{00000000-0000-0000-0000-000000000000}"/>
  <bookViews>
    <workbookView xWindow="-108" yWindow="-108" windowWidth="30936" windowHeight="16776" xr2:uid="{00000000-000D-0000-FFFF-FFFF00000000}"/>
  </bookViews>
  <sheets>
    <sheet name="Resultaträkning 2025" sheetId="1" r:id="rId1"/>
    <sheet name="Medlemsavgifter &amp; Medlemsantal " sheetId="2" r:id="rId2"/>
    <sheet name="Budgetförslag 2026"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mZrDzhJlpTGKJenXcZOBgHHwakLLWyOx9m+LD5V5KAQ="/>
    </ext>
  </extLst>
</workbook>
</file>

<file path=xl/calcChain.xml><?xml version="1.0" encoding="utf-8"?>
<calcChain xmlns="http://schemas.openxmlformats.org/spreadsheetml/2006/main">
  <c r="F30" i="3" l="1"/>
  <c r="F12" i="3"/>
  <c r="F32" i="3" s="1"/>
  <c r="F17" i="2"/>
  <c r="D53" i="1"/>
  <c r="D47" i="1"/>
  <c r="D41" i="1"/>
  <c r="D55" i="1" s="1"/>
  <c r="F31" i="1"/>
  <c r="D31" i="1"/>
  <c r="H29" i="1"/>
  <c r="H28" i="1"/>
  <c r="H27" i="1"/>
  <c r="H26" i="1"/>
  <c r="H25" i="1"/>
  <c r="H24" i="1"/>
  <c r="H23" i="1"/>
  <c r="H22" i="1"/>
  <c r="H21" i="1"/>
  <c r="H20" i="1"/>
  <c r="H19" i="1"/>
  <c r="H31" i="1" s="1"/>
  <c r="H18" i="1"/>
  <c r="F12" i="1"/>
  <c r="F33" i="1" s="1"/>
  <c r="D12" i="1"/>
  <c r="D33" i="1" s="1"/>
  <c r="H33" i="1" s="1"/>
  <c r="H10" i="1"/>
  <c r="H9" i="1"/>
  <c r="H8" i="1"/>
  <c r="H12" i="1" s="1"/>
</calcChain>
</file>

<file path=xl/sharedStrings.xml><?xml version="1.0" encoding="utf-8"?>
<sst xmlns="http://schemas.openxmlformats.org/spreadsheetml/2006/main" count="90" uniqueCount="59">
  <si>
    <t>Resultaträkning SYLF SÄS 2025</t>
  </si>
  <si>
    <t>Intäkter</t>
  </si>
  <si>
    <t>Budget</t>
  </si>
  <si>
    <t>Resultat</t>
  </si>
  <si>
    <t>Diff mot budget</t>
  </si>
  <si>
    <t>Referensnummer</t>
  </si>
  <si>
    <t>Medlemintäkter</t>
  </si>
  <si>
    <t>C</t>
  </si>
  <si>
    <t>Ränteintäkter</t>
  </si>
  <si>
    <t>A</t>
  </si>
  <si>
    <t>Övrigt</t>
  </si>
  <si>
    <t>Totalt</t>
  </si>
  <si>
    <t>A, B, C</t>
  </si>
  <si>
    <t>Utgifter</t>
  </si>
  <si>
    <t>Mötesmat</t>
  </si>
  <si>
    <t>1, 4, 5</t>
  </si>
  <si>
    <t>Styrelsemiddagar</t>
  </si>
  <si>
    <t>8</t>
  </si>
  <si>
    <t>VG-gemensamma möten</t>
  </si>
  <si>
    <t>12, 13</t>
  </si>
  <si>
    <t>SYLF Fullmäktigemöte</t>
  </si>
  <si>
    <t>11</t>
  </si>
  <si>
    <t>SYLF Representatskapet</t>
  </si>
  <si>
    <t>Transport (OBS ej till FUM)</t>
  </si>
  <si>
    <t>10</t>
  </si>
  <si>
    <t>Medlemsaktiviteter</t>
  </si>
  <si>
    <t>2, 3, 6, 9</t>
  </si>
  <si>
    <t>Rektrytering/Introduktion</t>
  </si>
  <si>
    <t>7</t>
  </si>
  <si>
    <t>Namnskyltar AT-läkare</t>
  </si>
  <si>
    <t>Årsmöte</t>
  </si>
  <si>
    <t>Bankavgifter</t>
  </si>
  <si>
    <t xml:space="preserve">planerad förlust </t>
  </si>
  <si>
    <t>faktisk förlust</t>
  </si>
  <si>
    <t>undviken förlust</t>
  </si>
  <si>
    <t>Kontobalanser</t>
  </si>
  <si>
    <t>Företagskontot</t>
  </si>
  <si>
    <t>Kontobalans 2025-01-01</t>
  </si>
  <si>
    <t>Kontobalans 2025-12-31</t>
  </si>
  <si>
    <t>Differens</t>
  </si>
  <si>
    <t>Sjuhäradskontot</t>
  </si>
  <si>
    <t>Fasträntekonto</t>
  </si>
  <si>
    <t>Summa differens</t>
  </si>
  <si>
    <t>Aktiviteter utförda under 2025 är medräknade i resultatet</t>
  </si>
  <si>
    <t>Differensen mellan utgifter och kontosaldot diffar 2096,26 vilket motsvarar en skuld vi har för julfikat 2025 på 2097 kr där vi ännu ej fått en faktura. Sen saknar vi eventuellt en faktura för SYLF representantskap. Vi inväntar svar från kansliet gällande detta.</t>
  </si>
  <si>
    <t>Här redovisas orabbaterade medlemsavgifter för läkarförbundet och nedanstående delföreningar för december 2025</t>
  </si>
  <si>
    <t>Medlemsavgift /månad 2025 exklusive rabatter (kr)</t>
  </si>
  <si>
    <t xml:space="preserve">Sverige Läkarförbund </t>
  </si>
  <si>
    <t>SYLF SÄ</t>
  </si>
  <si>
    <t>SYLF SÄ planerar att hålla månadsavgiften oförändrad för 2026</t>
  </si>
  <si>
    <t>264 medlemmar i slutet på 2025</t>
  </si>
  <si>
    <t xml:space="preserve">Total inkomst från medlemsavgift: </t>
  </si>
  <si>
    <t>Medlemmar (antal)</t>
  </si>
  <si>
    <t>Avgift (kr)</t>
  </si>
  <si>
    <t>Månader</t>
  </si>
  <si>
    <t>Totalt (kr)</t>
  </si>
  <si>
    <t>Budgetförslag SYLF SÄ 2026</t>
  </si>
  <si>
    <t>VG-gemensamma möten, VGAS</t>
  </si>
  <si>
    <t>Transport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</si>
</sst>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kr-41D]_-;\-* #,##0.00\ [$kr-41D]_-;_-* &quot;-&quot;??\ [$kr-41D]_-;_-@"/>
  </numFmts>
  <fonts count="13" x14ac:knownFonts="1">
    <font>
      <sz val="11"/>
      <color theme="1"/>
      <name val="Calibri"/>
      <scheme val="minor"/>
    </font>
    <font>
      <sz val="12"/>
      <color theme="1"/>
      <name val="Calibri"/>
      <scheme val="minor"/>
    </font>
    <font>
      <b/>
      <sz val="16"/>
      <color theme="1"/>
      <name val="Calibri"/>
    </font>
    <font>
      <sz val="12"/>
      <color rgb="FF000000"/>
      <name val="Arial"/>
    </font>
    <font>
      <b/>
      <sz val="14"/>
      <color theme="1"/>
      <name val="Calibri"/>
    </font>
    <font>
      <sz val="11"/>
      <color rgb="FF000000"/>
      <name val="Arial"/>
    </font>
    <font>
      <sz val="12"/>
      <color theme="1"/>
      <name val="Calibri"/>
    </font>
    <font>
      <b/>
      <sz val="12"/>
      <color theme="1"/>
      <name val="Calibri"/>
      <scheme val="minor"/>
    </font>
    <font>
      <sz val="12"/>
      <color rgb="FFA5A5A5"/>
      <name val="Calibri"/>
    </font>
    <font>
      <sz val="12"/>
      <color theme="6"/>
      <name val="Calibri"/>
    </font>
    <font>
      <sz val="14"/>
      <color theme="1"/>
      <name val="Times New Roman"/>
    </font>
    <font>
      <sz val="11"/>
      <color theme="1"/>
      <name val="Arial"/>
    </font>
    <font>
      <sz val="11"/>
      <color theme="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164" fontId="1" fillId="0" borderId="0" xfId="0" applyNumberFormat="1" applyFont="1"/>
    <xf numFmtId="164" fontId="2" fillId="0" borderId="0" xfId="0" applyNumberFormat="1" applyFont="1"/>
    <xf numFmtId="164" fontId="3" fillId="0" borderId="0" xfId="0" applyNumberFormat="1" applyFont="1"/>
    <xf numFmtId="164" fontId="4" fillId="0" borderId="0" xfId="0" applyNumberFormat="1" applyFont="1"/>
    <xf numFmtId="49" fontId="4" fillId="0" borderId="0" xfId="0" applyNumberFormat="1" applyFont="1"/>
    <xf numFmtId="0" fontId="5" fillId="0" borderId="0" xfId="0" applyFont="1"/>
    <xf numFmtId="49" fontId="1" fillId="0" borderId="0" xfId="0" applyNumberFormat="1" applyFont="1"/>
    <xf numFmtId="164" fontId="6" fillId="0" borderId="0" xfId="0" applyNumberFormat="1" applyFont="1" applyAlignment="1">
      <alignment horizontal="right"/>
    </xf>
    <xf numFmtId="164" fontId="7" fillId="0" borderId="0" xfId="0" applyNumberFormat="1" applyFont="1"/>
    <xf numFmtId="164" fontId="8" fillId="0" borderId="0" xfId="0" applyNumberFormat="1" applyFont="1"/>
    <xf numFmtId="164" fontId="9" fillId="0" borderId="0" xfId="0" applyNumberFormat="1" applyFont="1"/>
    <xf numFmtId="0" fontId="7" fillId="0" borderId="0" xfId="0" applyFont="1"/>
    <xf numFmtId="0" fontId="10" fillId="0" borderId="0" xfId="0" applyFont="1"/>
    <xf numFmtId="0" fontId="10" fillId="0" borderId="0" xfId="0" applyFont="1" applyAlignment="1">
      <alignment horizontal="right"/>
    </xf>
    <xf numFmtId="0" fontId="11" fillId="0" borderId="0" xfId="0" applyFont="1"/>
    <xf numFmtId="0" fontId="12" fillId="0" borderId="0" xfId="0" applyFont="1"/>
    <xf numFmtId="0" fontId="1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0"/>
  <sheetViews>
    <sheetView tabSelected="1" topLeftCell="A10" workbookViewId="0">
      <selection activeCell="E3" sqref="E3"/>
    </sheetView>
  </sheetViews>
  <sheetFormatPr defaultColWidth="14.44140625" defaultRowHeight="15" customHeight="1" x14ac:dyDescent="0.3"/>
  <cols>
    <col min="1" max="2" width="8.6640625" customWidth="1"/>
    <col min="3" max="3" width="30.44140625" customWidth="1"/>
    <col min="4" max="4" width="14.109375" customWidth="1"/>
    <col min="5" max="5" width="15.33203125" customWidth="1"/>
    <col min="6" max="6" width="18" customWidth="1"/>
    <col min="7" max="7" width="8.6640625" customWidth="1"/>
    <col min="8" max="8" width="16.6640625" customWidth="1"/>
    <col min="9" max="9" width="8.6640625" customWidth="1"/>
    <col min="10" max="10" width="18.109375" customWidth="1"/>
    <col min="11" max="19" width="8.6640625" customWidth="1"/>
    <col min="20" max="20" width="23.5546875" customWidth="1"/>
    <col min="21" max="27" width="8.6640625" customWidth="1"/>
  </cols>
  <sheetData>
    <row r="1" spans="1:27" ht="14.25" customHeight="1" x14ac:dyDescent="0.3">
      <c r="A1" s="1"/>
      <c r="B1" s="1"/>
      <c r="C1" s="1"/>
      <c r="D1" s="1"/>
      <c r="E1" s="1"/>
      <c r="F1" s="1"/>
      <c r="G1" s="1"/>
      <c r="H1" s="1"/>
      <c r="I1" s="1"/>
      <c r="J1" s="1"/>
      <c r="K1" s="1"/>
      <c r="L1" s="1"/>
      <c r="M1" s="1"/>
      <c r="N1" s="1"/>
      <c r="O1" s="1"/>
      <c r="P1" s="1"/>
      <c r="Q1" s="1"/>
      <c r="R1" s="1"/>
      <c r="S1" s="1"/>
      <c r="T1" s="1"/>
      <c r="U1" s="1"/>
      <c r="V1" s="1"/>
      <c r="W1" s="1"/>
      <c r="X1" s="1"/>
      <c r="Y1" s="1"/>
      <c r="Z1" s="1"/>
      <c r="AA1" s="1"/>
    </row>
    <row r="2" spans="1:27" ht="14.25" customHeight="1" x14ac:dyDescent="0.3">
      <c r="A2" s="1"/>
      <c r="B2" s="1"/>
      <c r="C2" s="1"/>
      <c r="D2" s="1"/>
      <c r="E2" s="1"/>
      <c r="F2" s="1"/>
      <c r="G2" s="1"/>
      <c r="H2" s="1"/>
      <c r="I2" s="1"/>
      <c r="J2" s="1"/>
      <c r="K2" s="1"/>
      <c r="L2" s="1"/>
      <c r="M2" s="1"/>
      <c r="N2" s="1"/>
      <c r="O2" s="1"/>
      <c r="P2" s="1"/>
      <c r="Q2" s="1"/>
      <c r="R2" s="1"/>
      <c r="S2" s="1"/>
      <c r="T2" s="1"/>
      <c r="U2" s="1"/>
      <c r="V2" s="1"/>
      <c r="W2" s="1"/>
      <c r="X2" s="1"/>
      <c r="Y2" s="1"/>
      <c r="Z2" s="1"/>
      <c r="AA2" s="1"/>
    </row>
    <row r="3" spans="1:27" ht="14.25" customHeight="1" x14ac:dyDescent="0.4">
      <c r="A3" s="1"/>
      <c r="B3" s="1"/>
      <c r="C3" s="2" t="s">
        <v>0</v>
      </c>
      <c r="D3" s="1"/>
      <c r="E3" s="1"/>
      <c r="F3" s="1"/>
      <c r="G3" s="1"/>
      <c r="H3" s="1"/>
      <c r="I3" s="1"/>
      <c r="J3" s="1"/>
      <c r="K3" s="1"/>
      <c r="L3" s="1"/>
      <c r="M3" s="1"/>
      <c r="N3" s="1"/>
      <c r="O3" s="1"/>
      <c r="P3" s="1"/>
      <c r="Q3" s="1"/>
      <c r="R3" s="1"/>
      <c r="S3" s="1"/>
      <c r="T3" s="1"/>
      <c r="U3" s="1"/>
      <c r="V3" s="1"/>
      <c r="W3" s="1"/>
      <c r="X3" s="1"/>
      <c r="Y3" s="1"/>
      <c r="Z3" s="1"/>
      <c r="AA3" s="1"/>
    </row>
    <row r="4" spans="1:27" ht="14.25" customHeight="1" x14ac:dyDescent="0.3">
      <c r="A4" s="1"/>
      <c r="B4" s="1"/>
      <c r="C4" s="1"/>
      <c r="D4" s="1"/>
      <c r="E4" s="1"/>
      <c r="F4" s="1"/>
      <c r="G4" s="1"/>
      <c r="H4" s="1"/>
      <c r="I4" s="1"/>
      <c r="J4" s="1"/>
      <c r="K4" s="1"/>
      <c r="L4" s="1"/>
      <c r="M4" s="1"/>
      <c r="N4" s="1"/>
      <c r="O4" s="1"/>
      <c r="P4" s="1"/>
      <c r="Q4" s="1"/>
      <c r="R4" s="1"/>
      <c r="S4" s="1"/>
      <c r="T4" s="1"/>
      <c r="U4" s="1"/>
      <c r="V4" s="1"/>
      <c r="W4" s="1"/>
      <c r="X4" s="1"/>
      <c r="Y4" s="1"/>
      <c r="Z4" s="1"/>
      <c r="AA4" s="1"/>
    </row>
    <row r="5" spans="1:27" ht="14.25" customHeight="1" x14ac:dyDescent="0.3">
      <c r="A5" s="1"/>
      <c r="B5" s="1"/>
      <c r="C5" s="1"/>
      <c r="D5" s="1"/>
      <c r="E5" s="1"/>
      <c r="F5" s="1"/>
      <c r="G5" s="1"/>
      <c r="H5" s="1"/>
      <c r="I5" s="1"/>
      <c r="J5" s="1"/>
      <c r="K5" s="1"/>
      <c r="L5" s="1"/>
      <c r="M5" s="1"/>
      <c r="N5" s="1"/>
      <c r="O5" s="1"/>
      <c r="P5" s="1"/>
      <c r="Q5" s="3"/>
      <c r="R5" s="1"/>
      <c r="S5" s="1"/>
      <c r="T5" s="1"/>
      <c r="U5" s="1"/>
      <c r="V5" s="1"/>
      <c r="W5" s="1"/>
      <c r="X5" s="1"/>
      <c r="Y5" s="1"/>
      <c r="Z5" s="1"/>
      <c r="AA5" s="1"/>
    </row>
    <row r="6" spans="1:27" ht="14.25" customHeight="1" x14ac:dyDescent="0.35">
      <c r="A6" s="1"/>
      <c r="B6" s="1"/>
      <c r="C6" s="4" t="s">
        <v>1</v>
      </c>
      <c r="D6" s="4" t="s">
        <v>2</v>
      </c>
      <c r="E6" s="4"/>
      <c r="F6" s="4" t="s">
        <v>3</v>
      </c>
      <c r="G6" s="4"/>
      <c r="H6" s="4" t="s">
        <v>4</v>
      </c>
      <c r="I6" s="4"/>
      <c r="J6" s="5" t="s">
        <v>5</v>
      </c>
      <c r="K6" s="1"/>
      <c r="M6" s="6"/>
      <c r="N6" s="1"/>
      <c r="O6" s="1"/>
      <c r="P6" s="1"/>
      <c r="Q6" s="3"/>
      <c r="R6" s="1"/>
      <c r="S6" s="1"/>
      <c r="T6" s="1"/>
      <c r="U6" s="1"/>
      <c r="V6" s="1"/>
      <c r="W6" s="1"/>
      <c r="X6" s="1"/>
      <c r="Y6" s="1"/>
      <c r="Z6" s="1"/>
      <c r="AA6" s="1"/>
    </row>
    <row r="7" spans="1:27" ht="14.25" customHeight="1" x14ac:dyDescent="0.3">
      <c r="A7" s="1"/>
      <c r="B7" s="1"/>
      <c r="C7" s="1"/>
      <c r="D7" s="1"/>
      <c r="E7" s="1"/>
      <c r="F7" s="1"/>
      <c r="G7" s="1"/>
      <c r="H7" s="1"/>
      <c r="I7" s="1"/>
      <c r="J7" s="7"/>
      <c r="K7" s="1"/>
      <c r="M7" s="6"/>
      <c r="N7" s="1"/>
      <c r="O7" s="1"/>
      <c r="P7" s="1"/>
      <c r="Q7" s="3"/>
      <c r="R7" s="1"/>
      <c r="S7" s="1"/>
      <c r="T7" s="1"/>
      <c r="U7" s="1"/>
      <c r="V7" s="1"/>
      <c r="W7" s="1"/>
      <c r="X7" s="1"/>
      <c r="Y7" s="1"/>
      <c r="Z7" s="1"/>
      <c r="AA7" s="1"/>
    </row>
    <row r="8" spans="1:27" ht="14.25" customHeight="1" x14ac:dyDescent="0.3">
      <c r="A8" s="1"/>
      <c r="B8" s="1"/>
      <c r="C8" s="1" t="s">
        <v>6</v>
      </c>
      <c r="D8" s="1">
        <v>35500</v>
      </c>
      <c r="E8" s="1"/>
      <c r="F8" s="8">
        <v>34700.239999999998</v>
      </c>
      <c r="G8" s="1"/>
      <c r="H8" s="1">
        <f t="shared" ref="H8:H10" si="0">F8-D8</f>
        <v>-799.76000000000204</v>
      </c>
      <c r="I8" s="1"/>
      <c r="J8" s="7" t="s">
        <v>7</v>
      </c>
      <c r="K8" s="1"/>
      <c r="M8" s="6"/>
      <c r="N8" s="1"/>
      <c r="O8" s="1"/>
      <c r="P8" s="1"/>
      <c r="Q8" s="3"/>
      <c r="R8" s="1"/>
      <c r="S8" s="1"/>
      <c r="T8" s="1"/>
      <c r="U8" s="1"/>
      <c r="V8" s="1"/>
      <c r="W8" s="1"/>
      <c r="X8" s="1"/>
      <c r="Y8" s="1"/>
      <c r="Z8" s="1"/>
      <c r="AA8" s="1"/>
    </row>
    <row r="9" spans="1:27" ht="14.25" customHeight="1" x14ac:dyDescent="0.3">
      <c r="A9" s="1"/>
      <c r="B9" s="1"/>
      <c r="C9" s="1" t="s">
        <v>8</v>
      </c>
      <c r="D9" s="1">
        <v>300</v>
      </c>
      <c r="E9" s="1"/>
      <c r="F9" s="8">
        <v>986.39</v>
      </c>
      <c r="G9" s="1"/>
      <c r="H9" s="1">
        <f t="shared" si="0"/>
        <v>686.39</v>
      </c>
      <c r="I9" s="1"/>
      <c r="J9" s="7" t="s">
        <v>9</v>
      </c>
      <c r="K9" s="1"/>
      <c r="M9" s="6"/>
      <c r="N9" s="1"/>
      <c r="O9" s="1"/>
      <c r="P9" s="1"/>
      <c r="Q9" s="3"/>
      <c r="R9" s="1"/>
      <c r="S9" s="1"/>
      <c r="T9" s="1"/>
      <c r="U9" s="1"/>
      <c r="V9" s="1"/>
      <c r="W9" s="1"/>
      <c r="X9" s="1"/>
      <c r="Y9" s="1"/>
      <c r="Z9" s="1"/>
      <c r="AA9" s="1"/>
    </row>
    <row r="10" spans="1:27" ht="14.25" customHeight="1" x14ac:dyDescent="0.3">
      <c r="A10" s="1"/>
      <c r="B10" s="1"/>
      <c r="C10" s="1" t="s">
        <v>10</v>
      </c>
      <c r="D10" s="1">
        <v>0</v>
      </c>
      <c r="E10" s="1"/>
      <c r="F10" s="8">
        <v>0</v>
      </c>
      <c r="G10" s="1"/>
      <c r="H10" s="1">
        <f t="shared" si="0"/>
        <v>0</v>
      </c>
      <c r="I10" s="1"/>
      <c r="J10" s="7"/>
      <c r="K10" s="1"/>
      <c r="M10" s="6"/>
      <c r="N10" s="1"/>
      <c r="O10" s="1"/>
      <c r="P10" s="1"/>
      <c r="Q10" s="3"/>
      <c r="R10" s="1"/>
      <c r="S10" s="1"/>
      <c r="T10" s="1"/>
      <c r="U10" s="1"/>
      <c r="V10" s="1"/>
      <c r="W10" s="1"/>
      <c r="X10" s="1"/>
      <c r="Y10" s="1"/>
      <c r="Z10" s="1"/>
      <c r="AA10" s="1"/>
    </row>
    <row r="11" spans="1:27" ht="14.25" customHeight="1" x14ac:dyDescent="0.3">
      <c r="A11" s="1"/>
      <c r="B11" s="1"/>
      <c r="C11" s="1"/>
      <c r="D11" s="1"/>
      <c r="E11" s="1"/>
      <c r="F11" s="1"/>
      <c r="G11" s="1"/>
      <c r="H11" s="1"/>
      <c r="I11" s="1"/>
      <c r="J11" s="7"/>
      <c r="K11" s="1"/>
      <c r="M11" s="6"/>
      <c r="N11" s="1"/>
      <c r="O11" s="1"/>
      <c r="P11" s="1"/>
      <c r="Q11" s="3"/>
      <c r="R11" s="1"/>
      <c r="S11" s="1"/>
      <c r="T11" s="1"/>
      <c r="U11" s="1"/>
      <c r="V11" s="1"/>
      <c r="W11" s="1"/>
      <c r="X11" s="1"/>
      <c r="Y11" s="1"/>
      <c r="Z11" s="1"/>
      <c r="AA11" s="1"/>
    </row>
    <row r="12" spans="1:27" ht="14.25" customHeight="1" x14ac:dyDescent="0.3">
      <c r="A12" s="1"/>
      <c r="B12" s="1"/>
      <c r="C12" s="1" t="s">
        <v>11</v>
      </c>
      <c r="D12" s="1">
        <f>D8+D9+D10</f>
        <v>35800</v>
      </c>
      <c r="E12" s="1"/>
      <c r="F12" s="1">
        <f>F8+F9+F10</f>
        <v>35686.629999999997</v>
      </c>
      <c r="G12" s="1"/>
      <c r="H12" s="1">
        <f>H8+H9+H10</f>
        <v>-113.37000000000205</v>
      </c>
      <c r="I12" s="1"/>
      <c r="J12" s="7" t="s">
        <v>12</v>
      </c>
      <c r="K12" s="1"/>
      <c r="M12" s="6"/>
      <c r="N12" s="1"/>
      <c r="O12" s="1"/>
      <c r="P12" s="1"/>
      <c r="Q12" s="3"/>
      <c r="R12" s="1"/>
      <c r="S12" s="1"/>
      <c r="T12" s="1"/>
      <c r="U12" s="1"/>
      <c r="V12" s="1"/>
      <c r="W12" s="1"/>
      <c r="X12" s="1"/>
      <c r="Y12" s="1"/>
      <c r="Z12" s="1"/>
      <c r="AA12" s="1"/>
    </row>
    <row r="13" spans="1:27" ht="14.25" customHeight="1" x14ac:dyDescent="0.3">
      <c r="A13" s="1"/>
      <c r="B13" s="1"/>
      <c r="C13" s="1"/>
      <c r="D13" s="1"/>
      <c r="E13" s="1"/>
      <c r="F13" s="1"/>
      <c r="G13" s="1"/>
      <c r="H13" s="1"/>
      <c r="I13" s="1"/>
      <c r="J13" s="7"/>
      <c r="K13" s="1"/>
      <c r="M13" s="6"/>
      <c r="N13" s="1"/>
      <c r="O13" s="1"/>
      <c r="P13" s="1"/>
      <c r="Q13" s="3"/>
      <c r="R13" s="1"/>
      <c r="S13" s="1"/>
      <c r="T13" s="1"/>
      <c r="U13" s="1"/>
      <c r="V13" s="1"/>
      <c r="W13" s="1"/>
      <c r="X13" s="1"/>
      <c r="Y13" s="1"/>
      <c r="Z13" s="1"/>
      <c r="AA13" s="1"/>
    </row>
    <row r="14" spans="1:27" ht="14.25" customHeight="1" x14ac:dyDescent="0.3">
      <c r="A14" s="1"/>
      <c r="B14" s="1"/>
      <c r="C14" s="1"/>
      <c r="D14" s="1"/>
      <c r="E14" s="1"/>
      <c r="F14" s="1"/>
      <c r="G14" s="1"/>
      <c r="H14" s="1"/>
      <c r="I14" s="1"/>
      <c r="J14" s="7"/>
      <c r="K14" s="1"/>
      <c r="M14" s="6"/>
      <c r="N14" s="1"/>
      <c r="O14" s="1"/>
      <c r="P14" s="1"/>
      <c r="Q14" s="3"/>
      <c r="R14" s="1"/>
      <c r="S14" s="1"/>
      <c r="T14" s="1"/>
      <c r="U14" s="1"/>
      <c r="V14" s="1"/>
      <c r="W14" s="1"/>
      <c r="X14" s="1"/>
      <c r="Y14" s="1"/>
      <c r="Z14" s="1"/>
      <c r="AA14" s="1"/>
    </row>
    <row r="15" spans="1:27" ht="14.25" customHeight="1" x14ac:dyDescent="0.3">
      <c r="A15" s="1"/>
      <c r="B15" s="1"/>
      <c r="C15" s="1"/>
      <c r="D15" s="1"/>
      <c r="E15" s="1"/>
      <c r="F15" s="1"/>
      <c r="G15" s="1"/>
      <c r="H15" s="1"/>
      <c r="I15" s="1"/>
      <c r="J15" s="7"/>
      <c r="K15" s="1"/>
      <c r="M15" s="6"/>
      <c r="N15" s="1"/>
      <c r="O15" s="1"/>
      <c r="P15" s="1"/>
      <c r="Q15" s="3"/>
      <c r="R15" s="1"/>
      <c r="S15" s="1"/>
      <c r="T15" s="1"/>
      <c r="U15" s="1"/>
      <c r="V15" s="1"/>
      <c r="W15" s="1"/>
      <c r="X15" s="1"/>
      <c r="Y15" s="1"/>
      <c r="Z15" s="1"/>
      <c r="AA15" s="1"/>
    </row>
    <row r="16" spans="1:27" ht="14.25" customHeight="1" x14ac:dyDescent="0.35">
      <c r="A16" s="1"/>
      <c r="B16" s="1"/>
      <c r="C16" s="4" t="s">
        <v>13</v>
      </c>
      <c r="D16" s="4" t="s">
        <v>2</v>
      </c>
      <c r="E16" s="4"/>
      <c r="F16" s="4" t="s">
        <v>3</v>
      </c>
      <c r="G16" s="4"/>
      <c r="H16" s="4" t="s">
        <v>4</v>
      </c>
      <c r="I16" s="4"/>
      <c r="J16" s="5" t="s">
        <v>5</v>
      </c>
      <c r="K16" s="1"/>
      <c r="M16" s="6"/>
      <c r="N16" s="1"/>
      <c r="O16" s="1"/>
      <c r="P16" s="1"/>
      <c r="Q16" s="3"/>
      <c r="R16" s="1"/>
      <c r="S16" s="1"/>
      <c r="T16" s="1"/>
      <c r="U16" s="1"/>
      <c r="V16" s="1"/>
      <c r="W16" s="1"/>
      <c r="X16" s="1"/>
      <c r="Y16" s="1"/>
      <c r="Z16" s="1"/>
      <c r="AA16" s="1"/>
    </row>
    <row r="17" spans="1:27" ht="14.25" customHeight="1" x14ac:dyDescent="0.3">
      <c r="A17" s="1"/>
      <c r="B17" s="1"/>
      <c r="C17" s="1"/>
      <c r="D17" s="1"/>
      <c r="E17" s="1"/>
      <c r="F17" s="1"/>
      <c r="G17" s="1"/>
      <c r="H17" s="1"/>
      <c r="I17" s="1"/>
      <c r="J17" s="7"/>
      <c r="K17" s="1"/>
      <c r="M17" s="6"/>
      <c r="N17" s="1"/>
      <c r="O17" s="1"/>
      <c r="P17" s="1"/>
      <c r="Q17" s="3"/>
      <c r="R17" s="1"/>
      <c r="S17" s="1"/>
      <c r="T17" s="1"/>
      <c r="U17" s="1"/>
      <c r="V17" s="1"/>
      <c r="W17" s="1"/>
      <c r="X17" s="1"/>
      <c r="Y17" s="1"/>
      <c r="Z17" s="1"/>
      <c r="AA17" s="1"/>
    </row>
    <row r="18" spans="1:27" ht="14.25" customHeight="1" x14ac:dyDescent="0.3">
      <c r="A18" s="1"/>
      <c r="B18" s="1"/>
      <c r="C18" s="1" t="s">
        <v>14</v>
      </c>
      <c r="D18" s="1">
        <v>7000</v>
      </c>
      <c r="E18" s="1"/>
      <c r="F18" s="1">
        <v>1540</v>
      </c>
      <c r="G18" s="1"/>
      <c r="H18" s="1">
        <f t="shared" ref="H18:H29" si="1">D18-F18</f>
        <v>5460</v>
      </c>
      <c r="I18" s="1"/>
      <c r="J18" s="7" t="s">
        <v>15</v>
      </c>
      <c r="K18" s="1"/>
      <c r="M18" s="6"/>
      <c r="N18" s="1"/>
      <c r="O18" s="1"/>
      <c r="P18" s="1"/>
      <c r="Q18" s="3"/>
      <c r="R18" s="1"/>
      <c r="S18" s="1"/>
      <c r="T18" s="1"/>
      <c r="U18" s="1"/>
      <c r="V18" s="1"/>
      <c r="W18" s="1"/>
      <c r="X18" s="1"/>
      <c r="Y18" s="1"/>
      <c r="Z18" s="1"/>
      <c r="AA18" s="1"/>
    </row>
    <row r="19" spans="1:27" ht="14.25" customHeight="1" x14ac:dyDescent="0.3">
      <c r="A19" s="1"/>
      <c r="B19" s="1"/>
      <c r="C19" s="1" t="s">
        <v>16</v>
      </c>
      <c r="D19" s="1">
        <v>5000</v>
      </c>
      <c r="E19" s="1"/>
      <c r="F19" s="1">
        <v>5895</v>
      </c>
      <c r="G19" s="1"/>
      <c r="H19" s="1">
        <f t="shared" si="1"/>
        <v>-895</v>
      </c>
      <c r="I19" s="1"/>
      <c r="J19" s="7" t="s">
        <v>17</v>
      </c>
      <c r="K19" s="1"/>
      <c r="M19" s="6"/>
      <c r="N19" s="1"/>
      <c r="O19" s="1"/>
      <c r="P19" s="1"/>
      <c r="Q19" s="3"/>
      <c r="R19" s="1"/>
      <c r="S19" s="1"/>
      <c r="T19" s="1"/>
      <c r="U19" s="1"/>
      <c r="V19" s="1"/>
      <c r="W19" s="1"/>
      <c r="X19" s="1"/>
      <c r="Y19" s="1"/>
      <c r="Z19" s="1"/>
      <c r="AA19" s="1"/>
    </row>
    <row r="20" spans="1:27" ht="14.25" customHeight="1" x14ac:dyDescent="0.3">
      <c r="A20" s="1"/>
      <c r="B20" s="1"/>
      <c r="C20" s="1" t="s">
        <v>18</v>
      </c>
      <c r="D20" s="1">
        <v>6000</v>
      </c>
      <c r="E20" s="1"/>
      <c r="F20" s="1">
        <v>16121.05</v>
      </c>
      <c r="G20" s="1"/>
      <c r="H20" s="1">
        <f t="shared" si="1"/>
        <v>-10121.049999999999</v>
      </c>
      <c r="I20" s="1"/>
      <c r="J20" s="7" t="s">
        <v>19</v>
      </c>
      <c r="K20" s="1"/>
      <c r="M20" s="6"/>
      <c r="N20" s="1"/>
      <c r="O20" s="1"/>
      <c r="P20" s="1"/>
      <c r="Q20" s="3"/>
      <c r="R20" s="1"/>
      <c r="S20" s="1"/>
      <c r="T20" s="1"/>
      <c r="U20" s="1"/>
      <c r="V20" s="1"/>
      <c r="W20" s="1"/>
      <c r="X20" s="1"/>
      <c r="Y20" s="1"/>
      <c r="Z20" s="1"/>
      <c r="AA20" s="1"/>
    </row>
    <row r="21" spans="1:27" ht="14.25" customHeight="1" x14ac:dyDescent="0.3">
      <c r="A21" s="1"/>
      <c r="B21" s="1"/>
      <c r="C21" s="1" t="s">
        <v>20</v>
      </c>
      <c r="D21" s="1">
        <v>5000</v>
      </c>
      <c r="E21" s="1"/>
      <c r="F21" s="1">
        <v>10046</v>
      </c>
      <c r="G21" s="1"/>
      <c r="H21" s="1">
        <f t="shared" si="1"/>
        <v>-5046</v>
      </c>
      <c r="I21" s="1"/>
      <c r="J21" s="7" t="s">
        <v>21</v>
      </c>
      <c r="K21" s="1"/>
      <c r="M21" s="6"/>
      <c r="N21" s="1"/>
      <c r="O21" s="1"/>
      <c r="P21" s="1"/>
      <c r="Q21" s="3"/>
      <c r="R21" s="1"/>
      <c r="S21" s="1"/>
      <c r="T21" s="1"/>
      <c r="U21" s="1"/>
      <c r="V21" s="1"/>
      <c r="W21" s="1"/>
      <c r="X21" s="1"/>
      <c r="Y21" s="1"/>
      <c r="Z21" s="1"/>
      <c r="AA21" s="1"/>
    </row>
    <row r="22" spans="1:27" ht="14.25" customHeight="1" x14ac:dyDescent="0.3">
      <c r="A22" s="1"/>
      <c r="B22" s="1"/>
      <c r="C22" s="1" t="s">
        <v>22</v>
      </c>
      <c r="D22" s="1">
        <v>4000</v>
      </c>
      <c r="E22" s="1"/>
      <c r="F22" s="1">
        <v>0</v>
      </c>
      <c r="G22" s="1"/>
      <c r="H22" s="1">
        <f t="shared" si="1"/>
        <v>4000</v>
      </c>
      <c r="I22" s="1"/>
      <c r="J22" s="7"/>
      <c r="K22" s="1"/>
      <c r="M22" s="6"/>
      <c r="N22" s="1"/>
      <c r="O22" s="1"/>
      <c r="P22" s="1"/>
      <c r="Q22" s="3"/>
      <c r="R22" s="1"/>
      <c r="S22" s="1"/>
      <c r="T22" s="1"/>
      <c r="U22" s="1"/>
      <c r="V22" s="1"/>
      <c r="W22" s="1"/>
      <c r="X22" s="1"/>
      <c r="Y22" s="1"/>
      <c r="Z22" s="1"/>
      <c r="AA22" s="1"/>
    </row>
    <row r="23" spans="1:27" ht="14.25" customHeight="1" x14ac:dyDescent="0.3">
      <c r="A23" s="1"/>
      <c r="B23" s="1"/>
      <c r="C23" s="1" t="s">
        <v>23</v>
      </c>
      <c r="D23" s="1">
        <v>1000</v>
      </c>
      <c r="E23" s="1"/>
      <c r="F23" s="1">
        <v>1000</v>
      </c>
      <c r="G23" s="1"/>
      <c r="H23" s="1">
        <f t="shared" si="1"/>
        <v>0</v>
      </c>
      <c r="I23" s="1"/>
      <c r="J23" s="7" t="s">
        <v>24</v>
      </c>
      <c r="K23" s="1"/>
      <c r="M23" s="6"/>
      <c r="N23" s="1"/>
      <c r="O23" s="1"/>
      <c r="P23" s="1"/>
      <c r="Q23" s="1"/>
      <c r="R23" s="1"/>
      <c r="S23" s="1"/>
      <c r="T23" s="1"/>
      <c r="U23" s="1"/>
      <c r="V23" s="1"/>
      <c r="W23" s="1"/>
      <c r="X23" s="1"/>
      <c r="Y23" s="1"/>
      <c r="Z23" s="1"/>
      <c r="AA23" s="1"/>
    </row>
    <row r="24" spans="1:27" ht="14.25" customHeight="1" x14ac:dyDescent="0.3">
      <c r="A24" s="1"/>
      <c r="B24" s="1"/>
      <c r="C24" s="1" t="s">
        <v>25</v>
      </c>
      <c r="D24" s="1">
        <v>10000</v>
      </c>
      <c r="E24" s="1"/>
      <c r="F24" s="1">
        <v>8447</v>
      </c>
      <c r="G24" s="1"/>
      <c r="H24" s="1">
        <f t="shared" si="1"/>
        <v>1553</v>
      </c>
      <c r="I24" s="1"/>
      <c r="J24" s="7" t="s">
        <v>26</v>
      </c>
      <c r="K24" s="1"/>
      <c r="M24" s="6"/>
      <c r="N24" s="1"/>
      <c r="O24" s="1"/>
      <c r="P24" s="1"/>
      <c r="Q24" s="1"/>
      <c r="R24" s="1"/>
      <c r="S24" s="1"/>
      <c r="T24" s="1"/>
      <c r="U24" s="1"/>
      <c r="V24" s="1"/>
      <c r="W24" s="1"/>
      <c r="X24" s="1"/>
      <c r="Y24" s="1"/>
      <c r="Z24" s="1"/>
      <c r="AA24" s="1"/>
    </row>
    <row r="25" spans="1:27" ht="14.25" customHeight="1" x14ac:dyDescent="0.3">
      <c r="A25" s="1"/>
      <c r="B25" s="1"/>
      <c r="C25" s="1" t="s">
        <v>27</v>
      </c>
      <c r="D25" s="1">
        <v>8000</v>
      </c>
      <c r="E25" s="1"/>
      <c r="F25" s="1">
        <v>2025</v>
      </c>
      <c r="G25" s="1"/>
      <c r="H25" s="1">
        <f t="shared" si="1"/>
        <v>5975</v>
      </c>
      <c r="I25" s="1"/>
      <c r="J25" s="7" t="s">
        <v>28</v>
      </c>
      <c r="K25" s="1"/>
      <c r="M25" s="6"/>
      <c r="N25" s="1"/>
      <c r="O25" s="1"/>
      <c r="P25" s="1"/>
      <c r="Q25" s="1"/>
      <c r="R25" s="1"/>
      <c r="S25" s="1"/>
      <c r="T25" s="1"/>
      <c r="U25" s="1"/>
      <c r="V25" s="1"/>
      <c r="W25" s="1"/>
      <c r="X25" s="1"/>
      <c r="Y25" s="1"/>
      <c r="Z25" s="1"/>
      <c r="AA25" s="1"/>
    </row>
    <row r="26" spans="1:27" ht="14.25" customHeight="1" x14ac:dyDescent="0.3">
      <c r="A26" s="1"/>
      <c r="B26" s="1"/>
      <c r="C26" s="1" t="s">
        <v>29</v>
      </c>
      <c r="D26" s="1">
        <v>0</v>
      </c>
      <c r="E26" s="1"/>
      <c r="F26" s="1">
        <v>0</v>
      </c>
      <c r="G26" s="1"/>
      <c r="H26" s="1">
        <f t="shared" si="1"/>
        <v>0</v>
      </c>
      <c r="I26" s="1"/>
      <c r="J26" s="7"/>
      <c r="K26" s="1"/>
      <c r="M26" s="6"/>
      <c r="N26" s="1"/>
      <c r="O26" s="1"/>
      <c r="P26" s="1"/>
      <c r="Q26" s="1"/>
      <c r="R26" s="1"/>
      <c r="S26" s="1"/>
      <c r="T26" s="1"/>
      <c r="U26" s="1"/>
      <c r="V26" s="1"/>
      <c r="W26" s="1"/>
      <c r="X26" s="1"/>
      <c r="Y26" s="1"/>
      <c r="Z26" s="1"/>
      <c r="AA26" s="1"/>
    </row>
    <row r="27" spans="1:27" ht="14.25" customHeight="1" x14ac:dyDescent="0.3">
      <c r="A27" s="1"/>
      <c r="B27" s="1"/>
      <c r="C27" s="1" t="s">
        <v>30</v>
      </c>
      <c r="D27" s="1">
        <v>1500</v>
      </c>
      <c r="E27" s="1"/>
      <c r="F27" s="1">
        <v>0</v>
      </c>
      <c r="G27" s="1"/>
      <c r="H27" s="1">
        <f t="shared" si="1"/>
        <v>1500</v>
      </c>
      <c r="I27" s="1"/>
      <c r="J27" s="7"/>
      <c r="K27" s="1"/>
      <c r="N27" s="1"/>
      <c r="O27" s="1"/>
      <c r="P27" s="1"/>
      <c r="Q27" s="1"/>
      <c r="R27" s="1"/>
      <c r="S27" s="1"/>
      <c r="T27" s="1"/>
      <c r="U27" s="1"/>
      <c r="V27" s="1"/>
      <c r="W27" s="1"/>
      <c r="X27" s="1"/>
      <c r="Y27" s="1"/>
      <c r="Z27" s="1"/>
      <c r="AA27" s="1"/>
    </row>
    <row r="28" spans="1:27" ht="14.25" customHeight="1" x14ac:dyDescent="0.3">
      <c r="A28" s="1"/>
      <c r="B28" s="1"/>
      <c r="C28" s="1" t="s">
        <v>31</v>
      </c>
      <c r="D28" s="1">
        <v>1000</v>
      </c>
      <c r="E28" s="1"/>
      <c r="F28" s="1">
        <v>990</v>
      </c>
      <c r="G28" s="1"/>
      <c r="H28" s="1">
        <f t="shared" si="1"/>
        <v>10</v>
      </c>
      <c r="I28" s="1"/>
      <c r="J28" s="7" t="s">
        <v>7</v>
      </c>
      <c r="K28" s="1"/>
      <c r="N28" s="1"/>
      <c r="O28" s="1"/>
      <c r="P28" s="1"/>
      <c r="Q28" s="1"/>
      <c r="R28" s="1"/>
      <c r="S28" s="1"/>
      <c r="T28" s="1"/>
      <c r="U28" s="1"/>
      <c r="V28" s="1"/>
      <c r="W28" s="1"/>
      <c r="X28" s="1"/>
      <c r="Y28" s="1"/>
      <c r="Z28" s="1"/>
      <c r="AA28" s="1"/>
    </row>
    <row r="29" spans="1:27" ht="14.25" customHeight="1" x14ac:dyDescent="0.3">
      <c r="A29" s="1"/>
      <c r="B29" s="1"/>
      <c r="C29" s="1" t="s">
        <v>10</v>
      </c>
      <c r="D29" s="1"/>
      <c r="E29" s="1"/>
      <c r="F29" s="1"/>
      <c r="G29" s="1"/>
      <c r="H29" s="1">
        <f t="shared" si="1"/>
        <v>0</v>
      </c>
      <c r="I29" s="1"/>
      <c r="J29" s="7"/>
      <c r="K29" s="1"/>
      <c r="N29" s="1"/>
      <c r="O29" s="1"/>
      <c r="P29" s="1"/>
      <c r="Q29" s="1"/>
      <c r="R29" s="1"/>
      <c r="S29" s="1"/>
      <c r="T29" s="1"/>
      <c r="U29" s="1"/>
      <c r="V29" s="1"/>
      <c r="W29" s="1"/>
      <c r="X29" s="1"/>
      <c r="Y29" s="1"/>
      <c r="Z29" s="1"/>
      <c r="AA29" s="1"/>
    </row>
    <row r="30" spans="1:27" ht="14.25" customHeight="1" x14ac:dyDescent="0.3">
      <c r="A30" s="1"/>
      <c r="B30" s="1"/>
      <c r="C30" s="1"/>
      <c r="D30" s="1"/>
      <c r="E30" s="1"/>
      <c r="F30" s="1"/>
      <c r="G30" s="1"/>
      <c r="H30" s="1"/>
      <c r="I30" s="1"/>
      <c r="J30" s="7"/>
      <c r="K30" s="1"/>
      <c r="N30" s="1"/>
      <c r="O30" s="1"/>
      <c r="P30" s="1"/>
      <c r="Q30" s="1"/>
      <c r="R30" s="1"/>
      <c r="S30" s="1"/>
      <c r="T30" s="1"/>
      <c r="U30" s="1"/>
      <c r="V30" s="1"/>
      <c r="W30" s="1"/>
      <c r="X30" s="1"/>
      <c r="Y30" s="1"/>
      <c r="Z30" s="1"/>
      <c r="AA30" s="1"/>
    </row>
    <row r="31" spans="1:27" ht="14.25" customHeight="1" x14ac:dyDescent="0.3">
      <c r="A31" s="1"/>
      <c r="B31" s="1"/>
      <c r="C31" s="1" t="s">
        <v>11</v>
      </c>
      <c r="D31" s="1">
        <f>SUM(D18:D28)</f>
        <v>48500</v>
      </c>
      <c r="E31" s="1"/>
      <c r="F31" s="1">
        <f>SUM(F18:F28)</f>
        <v>46064.05</v>
      </c>
      <c r="G31" s="1"/>
      <c r="H31" s="1">
        <f>SUM(H18:H29)</f>
        <v>2435.9500000000007</v>
      </c>
      <c r="I31" s="1"/>
      <c r="J31" s="7"/>
      <c r="K31" s="1"/>
      <c r="N31" s="1"/>
      <c r="O31" s="1"/>
      <c r="P31" s="1"/>
      <c r="Q31" s="1"/>
      <c r="R31" s="1"/>
      <c r="S31" s="1"/>
      <c r="T31" s="1"/>
      <c r="U31" s="1"/>
      <c r="V31" s="1"/>
      <c r="W31" s="1"/>
      <c r="X31" s="1"/>
      <c r="Y31" s="1"/>
      <c r="Z31" s="1"/>
      <c r="AA31" s="1"/>
    </row>
    <row r="32" spans="1:27" ht="14.25" customHeight="1" x14ac:dyDescent="0.3">
      <c r="A32" s="1"/>
      <c r="B32" s="1"/>
      <c r="C32" s="1"/>
      <c r="D32" s="1"/>
      <c r="E32" s="1"/>
      <c r="F32" s="1"/>
      <c r="G32" s="1"/>
      <c r="H32" s="1"/>
      <c r="I32" s="1"/>
      <c r="J32" s="7"/>
      <c r="K32" s="1"/>
      <c r="N32" s="1"/>
      <c r="O32" s="1"/>
      <c r="P32" s="1"/>
      <c r="Q32" s="1"/>
      <c r="R32" s="1"/>
      <c r="S32" s="1"/>
      <c r="T32" s="1"/>
      <c r="U32" s="1"/>
      <c r="V32" s="1"/>
      <c r="W32" s="1"/>
      <c r="X32" s="1"/>
      <c r="Y32" s="1"/>
      <c r="Z32" s="1"/>
      <c r="AA32" s="1"/>
    </row>
    <row r="33" spans="1:27" ht="14.25" customHeight="1" x14ac:dyDescent="0.3">
      <c r="A33" s="1"/>
      <c r="B33" s="1"/>
      <c r="C33" s="1" t="s">
        <v>3</v>
      </c>
      <c r="D33" s="1">
        <f>D12-D31</f>
        <v>-12700</v>
      </c>
      <c r="E33" s="1"/>
      <c r="F33" s="9">
        <f>F12-F31</f>
        <v>-10377.420000000006</v>
      </c>
      <c r="G33" s="1"/>
      <c r="H33" s="1">
        <f>D33-F33</f>
        <v>-2322.5799999999945</v>
      </c>
      <c r="I33" s="1"/>
      <c r="J33" s="7"/>
      <c r="K33" s="1"/>
      <c r="N33" s="1"/>
      <c r="O33" s="1"/>
      <c r="P33" s="1"/>
      <c r="Q33" s="1"/>
      <c r="R33" s="1"/>
      <c r="S33" s="1"/>
      <c r="T33" s="1"/>
      <c r="U33" s="1"/>
      <c r="V33" s="1"/>
      <c r="W33" s="1"/>
      <c r="X33" s="1"/>
      <c r="Y33" s="1"/>
      <c r="Z33" s="1"/>
      <c r="AA33" s="1"/>
    </row>
    <row r="34" spans="1:27" ht="14.25" customHeight="1" x14ac:dyDescent="0.3">
      <c r="A34" s="1"/>
      <c r="B34" s="1"/>
      <c r="C34" s="1"/>
      <c r="D34" s="10" t="s">
        <v>32</v>
      </c>
      <c r="E34" s="11"/>
      <c r="F34" s="11" t="s">
        <v>33</v>
      </c>
      <c r="G34" s="1"/>
      <c r="H34" s="11" t="s">
        <v>34</v>
      </c>
      <c r="I34" s="1"/>
      <c r="J34" s="7"/>
      <c r="K34" s="1"/>
      <c r="N34" s="1"/>
      <c r="O34" s="1"/>
      <c r="P34" s="1"/>
      <c r="Q34" s="1"/>
      <c r="R34" s="1"/>
      <c r="S34" s="1"/>
      <c r="T34" s="1"/>
      <c r="U34" s="1"/>
      <c r="V34" s="1"/>
      <c r="W34" s="1"/>
      <c r="X34" s="1"/>
      <c r="Y34" s="1"/>
      <c r="Z34" s="1"/>
      <c r="AA34" s="1"/>
    </row>
    <row r="35" spans="1:27" ht="14.25" customHeight="1" x14ac:dyDescent="0.35">
      <c r="A35" s="1"/>
      <c r="B35" s="1"/>
      <c r="C35" s="4" t="s">
        <v>35</v>
      </c>
      <c r="D35" s="1"/>
      <c r="E35" s="1"/>
      <c r="F35" s="1"/>
      <c r="G35" s="1"/>
      <c r="H35" s="1"/>
      <c r="I35" s="1"/>
      <c r="J35" s="1"/>
      <c r="K35" s="1"/>
      <c r="N35" s="1"/>
      <c r="O35" s="1"/>
      <c r="P35" s="1"/>
      <c r="Q35" s="1"/>
      <c r="R35" s="1"/>
      <c r="S35" s="1"/>
      <c r="T35" s="1"/>
      <c r="U35" s="1"/>
      <c r="V35" s="1"/>
      <c r="W35" s="1"/>
      <c r="X35" s="1"/>
      <c r="Y35" s="1"/>
      <c r="Z35" s="1"/>
      <c r="AA35" s="1"/>
    </row>
    <row r="36" spans="1:27"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4.25" customHeight="1" x14ac:dyDescent="0.3">
      <c r="A37" s="1"/>
      <c r="B37" s="1"/>
      <c r="C37" s="9" t="s">
        <v>36</v>
      </c>
      <c r="D37" s="1"/>
      <c r="E37" s="1"/>
      <c r="F37" s="1"/>
      <c r="G37" s="1"/>
      <c r="H37" s="1"/>
      <c r="I37" s="1"/>
      <c r="J37" s="1"/>
      <c r="K37" s="1"/>
      <c r="L37" s="1"/>
      <c r="M37" s="1"/>
      <c r="N37" s="1"/>
      <c r="O37" s="1"/>
      <c r="P37" s="1"/>
      <c r="Q37" s="1"/>
      <c r="R37" s="1"/>
      <c r="S37" s="1"/>
      <c r="T37" s="1"/>
      <c r="U37" s="1"/>
      <c r="V37" s="1"/>
      <c r="W37" s="1"/>
      <c r="X37" s="1"/>
      <c r="Y37" s="1"/>
      <c r="Z37" s="1"/>
      <c r="AA37" s="1"/>
    </row>
    <row r="38" spans="1:27" ht="14.25" customHeight="1" x14ac:dyDescent="0.3">
      <c r="A38" s="1"/>
      <c r="B38" s="1"/>
      <c r="C38" s="1" t="s">
        <v>37</v>
      </c>
      <c r="D38" s="1">
        <v>133919.24</v>
      </c>
      <c r="E38" s="1"/>
      <c r="F38" s="1"/>
      <c r="G38" s="1"/>
      <c r="H38" s="1"/>
      <c r="I38" s="1"/>
      <c r="J38" s="1"/>
      <c r="K38" s="1"/>
      <c r="L38" s="1"/>
      <c r="M38" s="1"/>
      <c r="N38" s="1"/>
      <c r="O38" s="1"/>
      <c r="P38" s="1"/>
      <c r="Q38" s="1"/>
      <c r="R38" s="1"/>
      <c r="S38" s="1"/>
      <c r="T38" s="1"/>
      <c r="U38" s="1"/>
      <c r="V38" s="1"/>
      <c r="W38" s="1"/>
      <c r="X38" s="1"/>
      <c r="Y38" s="1"/>
      <c r="Z38" s="1"/>
      <c r="AA38" s="1"/>
    </row>
    <row r="39" spans="1:27" ht="14.25" customHeight="1" x14ac:dyDescent="0.3">
      <c r="A39" s="1"/>
      <c r="B39" s="1"/>
      <c r="C39" s="1" t="s">
        <v>38</v>
      </c>
      <c r="D39" s="1">
        <v>0</v>
      </c>
      <c r="E39" s="1"/>
      <c r="F39" s="1"/>
      <c r="G39" s="1"/>
      <c r="H39" s="1"/>
      <c r="I39" s="1"/>
      <c r="J39" s="1"/>
      <c r="K39" s="1"/>
      <c r="L39" s="1"/>
      <c r="M39" s="1"/>
      <c r="N39" s="1"/>
      <c r="O39" s="1"/>
      <c r="P39" s="1"/>
      <c r="Q39" s="1"/>
      <c r="R39" s="1"/>
      <c r="S39" s="1"/>
      <c r="T39" s="1"/>
      <c r="U39" s="1"/>
      <c r="V39" s="1"/>
      <c r="W39" s="1"/>
      <c r="X39" s="1"/>
      <c r="Y39" s="1"/>
      <c r="Z39" s="1"/>
      <c r="AA39" s="1"/>
    </row>
    <row r="40" spans="1:27"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4.25" customHeight="1" x14ac:dyDescent="0.3">
      <c r="A41" s="1"/>
      <c r="B41" s="1"/>
      <c r="C41" s="1" t="s">
        <v>39</v>
      </c>
      <c r="D41" s="1">
        <f>D39-D38</f>
        <v>-133919.24</v>
      </c>
      <c r="F41" s="1"/>
      <c r="G41" s="1"/>
      <c r="H41" s="1"/>
      <c r="I41" s="1"/>
      <c r="J41" s="1"/>
      <c r="K41" s="1"/>
      <c r="L41" s="1"/>
      <c r="M41" s="1"/>
      <c r="N41" s="1"/>
      <c r="O41" s="1"/>
      <c r="P41" s="1"/>
      <c r="Q41" s="1"/>
      <c r="R41" s="1"/>
      <c r="S41" s="1"/>
      <c r="T41" s="1"/>
      <c r="U41" s="1"/>
      <c r="V41" s="1"/>
      <c r="W41" s="1"/>
      <c r="X41" s="1"/>
      <c r="Y41" s="1"/>
      <c r="Z41" s="1"/>
      <c r="AA41" s="1"/>
    </row>
    <row r="42" spans="1:27"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4.25" customHeight="1" x14ac:dyDescent="0.3">
      <c r="A43" s="1"/>
      <c r="B43" s="1"/>
      <c r="C43" s="9" t="s">
        <v>40</v>
      </c>
      <c r="D43" s="1"/>
      <c r="E43" s="1"/>
      <c r="F43" s="1"/>
      <c r="G43" s="1"/>
      <c r="H43" s="1"/>
      <c r="I43" s="1"/>
      <c r="J43" s="1"/>
      <c r="K43" s="1"/>
      <c r="L43" s="1"/>
      <c r="M43" s="1"/>
      <c r="N43" s="1"/>
      <c r="O43" s="1"/>
      <c r="P43" s="1"/>
      <c r="Q43" s="1"/>
      <c r="R43" s="1"/>
      <c r="S43" s="1"/>
      <c r="T43" s="1"/>
      <c r="U43" s="1"/>
      <c r="V43" s="1"/>
      <c r="W43" s="1"/>
      <c r="X43" s="1"/>
      <c r="Y43" s="1"/>
      <c r="Z43" s="1"/>
      <c r="AA43" s="1"/>
    </row>
    <row r="44" spans="1:27" ht="14.25" customHeight="1" x14ac:dyDescent="0.3">
      <c r="A44" s="1"/>
      <c r="B44" s="1"/>
      <c r="C44" s="1" t="s">
        <v>37</v>
      </c>
      <c r="D44" s="1">
        <v>106706.79</v>
      </c>
      <c r="F44" s="1"/>
      <c r="G44" s="1"/>
      <c r="H44" s="1"/>
      <c r="I44" s="1"/>
      <c r="J44" s="1"/>
      <c r="K44" s="1"/>
      <c r="L44" s="1"/>
      <c r="M44" s="1"/>
      <c r="N44" s="1"/>
      <c r="O44" s="1"/>
      <c r="P44" s="1"/>
      <c r="Q44" s="1"/>
      <c r="R44" s="1"/>
      <c r="S44" s="1"/>
      <c r="T44" s="1"/>
      <c r="U44" s="1"/>
      <c r="V44" s="1"/>
      <c r="W44" s="1"/>
      <c r="X44" s="1"/>
      <c r="Y44" s="1"/>
      <c r="Z44" s="1"/>
      <c r="AA44" s="1"/>
    </row>
    <row r="45" spans="1:27" ht="14.25" customHeight="1" x14ac:dyDescent="0.3">
      <c r="A45" s="1"/>
      <c r="B45" s="1"/>
      <c r="C45" s="1" t="s">
        <v>38</v>
      </c>
      <c r="D45" s="1">
        <v>73571.87</v>
      </c>
      <c r="F45" s="1"/>
      <c r="G45" s="1"/>
      <c r="H45" s="1"/>
      <c r="I45" s="1"/>
      <c r="J45" s="1"/>
      <c r="K45" s="1"/>
      <c r="L45" s="1"/>
      <c r="M45" s="1"/>
      <c r="N45" s="1"/>
      <c r="O45" s="1"/>
      <c r="P45" s="1"/>
      <c r="Q45" s="1"/>
      <c r="R45" s="1"/>
      <c r="S45" s="1"/>
      <c r="T45" s="1"/>
      <c r="U45" s="1"/>
      <c r="V45" s="1"/>
      <c r="W45" s="1"/>
      <c r="X45" s="1"/>
      <c r="Y45" s="1"/>
      <c r="Z45" s="1"/>
      <c r="AA45" s="1"/>
    </row>
    <row r="46" spans="1:27" ht="14.25" customHeight="1" x14ac:dyDescent="0.3">
      <c r="A46" s="1"/>
      <c r="B46" s="1"/>
      <c r="C46" s="1"/>
      <c r="D46" s="1"/>
      <c r="F46" s="1"/>
      <c r="G46" s="1"/>
      <c r="H46" s="1"/>
      <c r="I46" s="1"/>
      <c r="J46" s="1"/>
      <c r="K46" s="1"/>
      <c r="L46" s="1"/>
      <c r="M46" s="1"/>
      <c r="N46" s="1"/>
      <c r="O46" s="1"/>
      <c r="P46" s="1"/>
      <c r="Q46" s="1"/>
      <c r="R46" s="1"/>
      <c r="S46" s="1"/>
      <c r="T46" s="1"/>
      <c r="U46" s="1"/>
      <c r="V46" s="1"/>
      <c r="W46" s="1"/>
      <c r="X46" s="1"/>
      <c r="Y46" s="1"/>
      <c r="Z46" s="1"/>
      <c r="AA46" s="1"/>
    </row>
    <row r="47" spans="1:27" ht="14.25" customHeight="1" x14ac:dyDescent="0.3">
      <c r="C47" s="1" t="s">
        <v>39</v>
      </c>
      <c r="D47" s="1">
        <f>D45-D44</f>
        <v>-33134.92</v>
      </c>
      <c r="S47" s="1"/>
      <c r="T47" s="1"/>
      <c r="U47" s="1"/>
      <c r="V47" s="1"/>
      <c r="W47" s="1"/>
      <c r="X47" s="1"/>
      <c r="Y47" s="1"/>
      <c r="Z47" s="1"/>
      <c r="AA47" s="1"/>
    </row>
    <row r="48" spans="1:27" ht="14.25" customHeight="1" x14ac:dyDescent="0.3">
      <c r="S48" s="1"/>
      <c r="T48" s="1"/>
      <c r="U48" s="1"/>
      <c r="V48" s="1"/>
      <c r="W48" s="1"/>
      <c r="X48" s="1"/>
      <c r="Y48" s="1"/>
      <c r="Z48" s="1"/>
      <c r="AA48" s="1"/>
    </row>
    <row r="49" spans="1:27" ht="14.25" customHeight="1" x14ac:dyDescent="0.3">
      <c r="C49" s="12" t="s">
        <v>41</v>
      </c>
      <c r="S49" s="1"/>
      <c r="T49" s="1"/>
      <c r="U49" s="1"/>
      <c r="V49" s="1"/>
      <c r="W49" s="1"/>
      <c r="X49" s="1"/>
      <c r="Y49" s="1"/>
      <c r="Z49" s="1"/>
      <c r="AA49" s="1"/>
    </row>
    <row r="50" spans="1:27" ht="14.25" customHeight="1" x14ac:dyDescent="0.3">
      <c r="C50" s="1" t="s">
        <v>37</v>
      </c>
      <c r="D50" s="1">
        <v>0</v>
      </c>
      <c r="S50" s="1"/>
      <c r="T50" s="1"/>
      <c r="U50" s="1"/>
      <c r="V50" s="1"/>
      <c r="W50" s="1"/>
      <c r="X50" s="1"/>
      <c r="Y50" s="1"/>
      <c r="Z50" s="1"/>
      <c r="AA50" s="1"/>
    </row>
    <row r="51" spans="1:27" ht="14.25" customHeight="1" x14ac:dyDescent="0.3">
      <c r="A51" s="1"/>
      <c r="B51" s="1"/>
      <c r="C51" s="1" t="s">
        <v>38</v>
      </c>
      <c r="D51" s="1">
        <v>158773</v>
      </c>
      <c r="F51" s="1"/>
      <c r="G51" s="1"/>
      <c r="H51" s="1"/>
      <c r="I51" s="1"/>
      <c r="J51" s="1"/>
      <c r="K51" s="1"/>
      <c r="L51" s="1"/>
      <c r="M51" s="1"/>
      <c r="N51" s="1"/>
      <c r="O51" s="1"/>
      <c r="P51" s="1"/>
      <c r="Q51" s="1"/>
      <c r="R51" s="1"/>
      <c r="S51" s="1"/>
      <c r="T51" s="1"/>
      <c r="U51" s="1"/>
      <c r="X51" s="1"/>
      <c r="Y51" s="1"/>
      <c r="Z51" s="1"/>
      <c r="AA51" s="1"/>
    </row>
    <row r="52" spans="1:27" ht="14.25" customHeight="1" x14ac:dyDescent="0.3">
      <c r="A52" s="1"/>
      <c r="B52" s="1"/>
      <c r="C52" s="1"/>
      <c r="D52" s="1"/>
      <c r="F52" s="1"/>
      <c r="G52" s="1"/>
      <c r="H52" s="1"/>
      <c r="I52" s="1"/>
      <c r="J52" s="1"/>
      <c r="K52" s="1"/>
      <c r="L52" s="1"/>
      <c r="M52" s="1"/>
      <c r="N52" s="1"/>
      <c r="O52" s="1"/>
      <c r="P52" s="1"/>
      <c r="Q52" s="1"/>
      <c r="R52" s="1"/>
      <c r="S52" s="1"/>
      <c r="T52" s="1"/>
      <c r="U52" s="1"/>
      <c r="X52" s="1"/>
      <c r="Y52" s="1"/>
      <c r="Z52" s="1"/>
      <c r="AA52" s="1"/>
    </row>
    <row r="53" spans="1:27" ht="14.25" customHeight="1" x14ac:dyDescent="0.3">
      <c r="C53" s="1" t="s">
        <v>39</v>
      </c>
      <c r="D53" s="1">
        <f>D51-D50</f>
        <v>158773</v>
      </c>
      <c r="Q53" s="1"/>
      <c r="R53" s="1"/>
      <c r="S53" s="1"/>
      <c r="T53" s="1"/>
      <c r="U53" s="1"/>
      <c r="V53" s="1"/>
      <c r="W53" s="1"/>
      <c r="X53" s="1"/>
      <c r="Y53" s="1"/>
      <c r="Z53" s="1"/>
      <c r="AA53" s="1"/>
    </row>
    <row r="54" spans="1:27" ht="14.25" customHeight="1" x14ac:dyDescent="0.3">
      <c r="Q54" s="1"/>
      <c r="R54" s="1"/>
      <c r="S54" s="1"/>
      <c r="T54" s="1"/>
      <c r="U54" s="1"/>
      <c r="V54" s="1"/>
      <c r="W54" s="1"/>
      <c r="X54" s="1"/>
      <c r="Y54" s="1"/>
      <c r="Z54" s="1"/>
      <c r="AA54" s="1"/>
    </row>
    <row r="55" spans="1:27" ht="14.25" customHeight="1" x14ac:dyDescent="0.3">
      <c r="A55" s="1"/>
      <c r="B55" s="1"/>
      <c r="C55" s="9" t="s">
        <v>42</v>
      </c>
      <c r="D55" s="9">
        <f>D41+D47+D53</f>
        <v>-8281.1599999999744</v>
      </c>
      <c r="F55" s="1"/>
      <c r="G55" s="1"/>
      <c r="H55" s="1"/>
      <c r="I55" s="1"/>
      <c r="J55" s="1"/>
      <c r="K55" s="1"/>
      <c r="L55" s="1"/>
      <c r="M55" s="1"/>
      <c r="N55" s="1"/>
      <c r="O55" s="1"/>
      <c r="P55" s="1"/>
      <c r="Q55" s="1"/>
      <c r="R55" s="1"/>
      <c r="S55" s="1"/>
      <c r="T55" s="1"/>
      <c r="U55" s="1"/>
      <c r="V55" s="1"/>
      <c r="W55" s="1"/>
      <c r="X55" s="1"/>
      <c r="Y55" s="1"/>
      <c r="Z55" s="1"/>
      <c r="AA55" s="1"/>
    </row>
    <row r="56" spans="1:27"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4.25" customHeight="1" x14ac:dyDescent="0.3">
      <c r="C57" s="1" t="s">
        <v>43</v>
      </c>
      <c r="D57" s="1"/>
      <c r="E57" s="1"/>
      <c r="F57" s="1"/>
      <c r="G57" s="1"/>
      <c r="H57" s="1"/>
      <c r="I57" s="1"/>
      <c r="J57" s="1"/>
      <c r="K57" s="1"/>
      <c r="L57" s="1"/>
      <c r="M57" s="1"/>
      <c r="N57" s="1"/>
      <c r="O57" s="1"/>
      <c r="P57" s="1"/>
      <c r="Q57" s="1"/>
      <c r="R57" s="1"/>
      <c r="S57" s="1"/>
      <c r="T57" s="1"/>
      <c r="U57" s="1"/>
      <c r="V57" s="1"/>
      <c r="W57" s="1"/>
      <c r="X57" s="1"/>
      <c r="Y57" s="1"/>
      <c r="Z57" s="1"/>
      <c r="AA57" s="1"/>
    </row>
    <row r="58" spans="1:27" ht="14.25" customHeight="1" x14ac:dyDescent="0.3">
      <c r="C58" s="1" t="s">
        <v>44</v>
      </c>
      <c r="D58" s="1"/>
      <c r="E58" s="1"/>
      <c r="F58" s="1"/>
      <c r="G58" s="1"/>
      <c r="H58" s="1"/>
      <c r="I58" s="1"/>
      <c r="J58" s="1"/>
      <c r="K58" s="1"/>
      <c r="L58" s="1"/>
      <c r="M58" s="1"/>
      <c r="N58" s="1"/>
      <c r="O58" s="1"/>
      <c r="P58" s="1"/>
      <c r="Q58" s="1"/>
      <c r="R58" s="1"/>
      <c r="S58" s="1"/>
      <c r="T58" s="1"/>
      <c r="U58" s="1"/>
      <c r="V58" s="1"/>
      <c r="W58" s="1"/>
      <c r="X58" s="1"/>
      <c r="Y58" s="1"/>
      <c r="Z58" s="1"/>
      <c r="AA58" s="1"/>
    </row>
    <row r="59" spans="1:27"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4.2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4.2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4.2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4.2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4.2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4.2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4.2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4.2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4.2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4.2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4.2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4.2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4.2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4.2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4.2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4.2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4.2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4.2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4.2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4.2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4.2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4.2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4.2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4.2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4.2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4.2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4.2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4.2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4.2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4.2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4.2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4.2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4.2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4.2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4.2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4.2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4.2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4.2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4.2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4.2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4.2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4.2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4.2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4.2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4.2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4.2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4.2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4.2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4.2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4.2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4.2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4.2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4.2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4.2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4.2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4.2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4.2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4.2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4.2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4.2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4.2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4.2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4.2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4.2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4.2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4.2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4.2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4.2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4.2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4.2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4.2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4.2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4.2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4.2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4.2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4.2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4.2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4.2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4.2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4.2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4.2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4.2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4.2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4.2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4.2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4.2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4.2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4.2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4.2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4.2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4.2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4.2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4.2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4.2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4.2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4.2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4.2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4.2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4.2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4.2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4.2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4.2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4.2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4.2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4.2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4.2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4.2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4.2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4.2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4.2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4.2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4.2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4.2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4.2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4.2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4.2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4.2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4.2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4.2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4.2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4.2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4.2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4.2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4.2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4.2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4.2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4.2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4.2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4.2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4.2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4.2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4.2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4.2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4.2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4.2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4.2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4.2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4.2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4.2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4.2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4.2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4.2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4.2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4.2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4.2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4.2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4.2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4.2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4.2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4.2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4.2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4.2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4.2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4.2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4.2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4.2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4.2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4.2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4.2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4.2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4.2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4.2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4.2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4.2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4.2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4.2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4.2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4.2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4.2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4.2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4.2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4.2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4.2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4.2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4.2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4.2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4.2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4.2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4.2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4.2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4.2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4.2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4.2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4.2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4.2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4.2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4.2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4.2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4.2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4.2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4.2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4.2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4.2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4.2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4.2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4.2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4.2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4.2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4.2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4.2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4.2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4.2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4.2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4.2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4.2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4.2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4.2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4.2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4.2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4.2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4.2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4.2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4.2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4.2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4.2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4.2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4.2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4.2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4.2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4.2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4.2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4.2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4.2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4.2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4.2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4.2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4.2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4.2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4.2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4.2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4.2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4.2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4.2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4.2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4.2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4.2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4.2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4.2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4.2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4.2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4.2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4.2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4.2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4.2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4.2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4.2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4.2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4.2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4.2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4.2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4.2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4.2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4.2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4.2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4.2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4.2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4.2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4.2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4.2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4.2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4.2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4.2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4.2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4.2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4.2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4.2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4.2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4.2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4.2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4.2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4.2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4.2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4.2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4.2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4.2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4.2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4.2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4.2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4.2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4.2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4.2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4.2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4.2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4.2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4.2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4.2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4.2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4.2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4.2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4.2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4.2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4.2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4.2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4.2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4.2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4.2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4.2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4.2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4.2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4.2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4.2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4.2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4.2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4.2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4.2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4.2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4.2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4.2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4.2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4.2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4.2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4.2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4.2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4.2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4.2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4.2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4.2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4.2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4.2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4.2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4.2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4.2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4.2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4.2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4.2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4.2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4.2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4.2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4.2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4.2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4.2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4.2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4.2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4.2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4.2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4.2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4.2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4.2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4.2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4.2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4.2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4.2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4.2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4.2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4.2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4.2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4.2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4.2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4.2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4.2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4.2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4.2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4.2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4.2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4.2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4.2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4.2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4.2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4.2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4.2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4.2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4.2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4.2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4.2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4.2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4.2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4.2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4.2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4.2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4.2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4.2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4.2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4.2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4.2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4.2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4.2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4.2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4.2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4.2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4.2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4.2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4.2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4.2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4.2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4.2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4.2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4.2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4.2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4.2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4.2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4.2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4.2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4.2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4.2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4.2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4.2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4.2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4.2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4.2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4.2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4.2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4.2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4.2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4.2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4.2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4.2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4.2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4.2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4.2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4.2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4.2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4.2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4.2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4.2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4.2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4.2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4.2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4.2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4.2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4.2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4.2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4.2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4.2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4.2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4.2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4.2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4.2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4.2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4.2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4.2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4.2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4.2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4.2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4.2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4.2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4.2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4.2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4.2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4.2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4.2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4.2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4.2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4.2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4.2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4.2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4.2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4.2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4.2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4.2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4.2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4.2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4.2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4.2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4.2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4.2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4.2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4.2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4.2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4.2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4.2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4.2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4.2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4.2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4.2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4.2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4.2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4.2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4.2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4.2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4.2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4.2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4.2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4.2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4.2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4.2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4.2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4.2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4.2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4.2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4.2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4.2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4.2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4.2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4.2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4.2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4.2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4.2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4.2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4.2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4.2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4.2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4.2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4.2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4.2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4.2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4.2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4.2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4.2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4.2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4.2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4.2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4.2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4.2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4.2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4.2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4.2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4.2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4.2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4.2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4.2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4.2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4.2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4.2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4.2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4.2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4.2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4.2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4.2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4.2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4.2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4.2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4.2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4.2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4.2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4.2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4.2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4.2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4.2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4.2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4.2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4.2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4.2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4.2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4.2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4.2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4.2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4.2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4.2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4.2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4.2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4.2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4.2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4.2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4.2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4.2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4.2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4.2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4.2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4.2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4.2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4.2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4.2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4.2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4.2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4.2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4.2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4.2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4.2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4.2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4.2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4.2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4.2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4.2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4.2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4.2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4.2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4.2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4.2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4.2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4.2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4.2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4.2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4.2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4.2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4.2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4.2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4.2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4.2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4.2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4.2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4.2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4.2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4.2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4.2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4.2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4.2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4.2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4.2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4.2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4.2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4.2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4.2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4.2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4.2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4.2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4.2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4.2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4.2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4.2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4.2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4.2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4.2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4.2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4.2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4.2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4.2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4.2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4.2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4.2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4.2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4.2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4.2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4.2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4.2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4.2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4.2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4.2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4.2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4.2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4.2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4.2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4.2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4.2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4.2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4.2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4.2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4.2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4.2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4.2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4.2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4.2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14.2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B4:M19"/>
  <sheetViews>
    <sheetView workbookViewId="0"/>
  </sheetViews>
  <sheetFormatPr defaultColWidth="14.44140625" defaultRowHeight="15" customHeight="1" x14ac:dyDescent="0.3"/>
  <sheetData>
    <row r="4" spans="2:13" ht="15" customHeight="1" x14ac:dyDescent="0.35">
      <c r="B4" s="13" t="s">
        <v>45</v>
      </c>
      <c r="C4" s="13"/>
      <c r="D4" s="13"/>
      <c r="E4" s="13"/>
      <c r="F4" s="13"/>
      <c r="G4" s="13"/>
      <c r="H4" s="13"/>
      <c r="I4" s="13"/>
      <c r="J4" s="13"/>
      <c r="K4" s="13"/>
      <c r="L4" s="13"/>
      <c r="M4" s="13"/>
    </row>
    <row r="5" spans="2:13" ht="15" customHeight="1" x14ac:dyDescent="0.35">
      <c r="B5" s="13"/>
      <c r="C5" s="13"/>
      <c r="D5" s="13"/>
      <c r="E5" s="13"/>
      <c r="F5" s="13"/>
      <c r="G5" s="13"/>
      <c r="H5" s="13"/>
      <c r="I5" s="13"/>
      <c r="J5" s="13"/>
      <c r="K5" s="13"/>
      <c r="L5" s="13"/>
      <c r="M5" s="13"/>
    </row>
    <row r="6" spans="2:13" ht="15" customHeight="1" x14ac:dyDescent="0.35">
      <c r="B6" s="13" t="s">
        <v>46</v>
      </c>
      <c r="C6" s="13"/>
      <c r="D6" s="13"/>
      <c r="E6" s="13"/>
      <c r="F6" s="13"/>
      <c r="G6" s="13"/>
      <c r="H6" s="13"/>
      <c r="I6" s="13"/>
      <c r="J6" s="13"/>
      <c r="K6" s="13"/>
      <c r="L6" s="13"/>
      <c r="M6" s="13"/>
    </row>
    <row r="7" spans="2:13" ht="15" customHeight="1" x14ac:dyDescent="0.35">
      <c r="B7" s="13"/>
      <c r="C7" s="13"/>
      <c r="D7" s="13"/>
      <c r="E7" s="13"/>
      <c r="F7" s="13"/>
      <c r="G7" s="13"/>
      <c r="H7" s="13"/>
      <c r="I7" s="13"/>
      <c r="J7" s="13"/>
      <c r="K7" s="13"/>
      <c r="L7" s="13"/>
      <c r="M7" s="13"/>
    </row>
    <row r="8" spans="2:13" ht="15" customHeight="1" x14ac:dyDescent="0.35">
      <c r="B8" s="13" t="s">
        <v>47</v>
      </c>
      <c r="D8" s="13"/>
      <c r="E8" s="14">
        <v>283</v>
      </c>
      <c r="F8" s="13"/>
      <c r="G8" s="13"/>
      <c r="H8" s="13"/>
      <c r="I8" s="13"/>
      <c r="J8" s="13"/>
      <c r="K8" s="13"/>
      <c r="L8" s="13"/>
      <c r="M8" s="13"/>
    </row>
    <row r="9" spans="2:13" ht="15" customHeight="1" x14ac:dyDescent="0.35">
      <c r="B9" s="13" t="s">
        <v>48</v>
      </c>
      <c r="D9" s="13"/>
      <c r="E9" s="14">
        <v>11</v>
      </c>
      <c r="F9" s="13"/>
      <c r="G9" s="13"/>
      <c r="H9" s="13"/>
      <c r="I9" s="13"/>
      <c r="J9" s="13"/>
      <c r="K9" s="13"/>
      <c r="L9" s="13"/>
      <c r="M9" s="13"/>
    </row>
    <row r="10" spans="2:13" ht="15" customHeight="1" x14ac:dyDescent="0.35">
      <c r="B10" s="13"/>
      <c r="C10" s="13"/>
      <c r="D10" s="13"/>
      <c r="E10" s="13"/>
      <c r="F10" s="13"/>
      <c r="G10" s="13"/>
      <c r="H10" s="13"/>
      <c r="I10" s="13"/>
      <c r="J10" s="13"/>
      <c r="K10" s="13"/>
      <c r="L10" s="13"/>
      <c r="M10" s="13"/>
    </row>
    <row r="11" spans="2:13" ht="15" customHeight="1" x14ac:dyDescent="0.35">
      <c r="B11" s="13" t="s">
        <v>49</v>
      </c>
      <c r="C11" s="13"/>
      <c r="D11" s="13"/>
      <c r="E11" s="13"/>
      <c r="F11" s="13"/>
      <c r="G11" s="13"/>
      <c r="H11" s="13"/>
      <c r="I11" s="13"/>
      <c r="J11" s="13"/>
      <c r="K11" s="13"/>
      <c r="L11" s="13"/>
      <c r="M11" s="13"/>
    </row>
    <row r="12" spans="2:13" ht="15" customHeight="1" x14ac:dyDescent="0.35">
      <c r="B12" s="13"/>
      <c r="C12" s="13"/>
      <c r="D12" s="13"/>
      <c r="E12" s="13"/>
      <c r="F12" s="13"/>
      <c r="G12" s="13"/>
      <c r="H12" s="13"/>
      <c r="I12" s="13"/>
      <c r="J12" s="13"/>
      <c r="K12" s="13"/>
      <c r="L12" s="13"/>
      <c r="M12" s="13"/>
    </row>
    <row r="13" spans="2:13" ht="15" customHeight="1" x14ac:dyDescent="0.35">
      <c r="B13" s="13" t="s">
        <v>50</v>
      </c>
      <c r="C13" s="13"/>
      <c r="D13" s="13"/>
      <c r="E13" s="13"/>
      <c r="F13" s="13"/>
      <c r="G13" s="13"/>
      <c r="H13" s="13"/>
      <c r="I13" s="13"/>
      <c r="J13" s="13"/>
      <c r="K13" s="13"/>
      <c r="L13" s="13"/>
      <c r="M13" s="13"/>
    </row>
    <row r="14" spans="2:13" ht="15" customHeight="1" x14ac:dyDescent="0.35">
      <c r="B14" s="13"/>
      <c r="C14" s="13"/>
      <c r="D14" s="13"/>
      <c r="E14" s="13"/>
      <c r="F14" s="13"/>
      <c r="G14" s="13"/>
      <c r="H14" s="13"/>
      <c r="I14" s="13"/>
      <c r="J14" s="13"/>
      <c r="K14" s="13"/>
      <c r="L14" s="13"/>
      <c r="M14" s="13"/>
    </row>
    <row r="15" spans="2:13" ht="15" customHeight="1" x14ac:dyDescent="0.35">
      <c r="B15" s="13" t="s">
        <v>51</v>
      </c>
      <c r="C15" s="13"/>
      <c r="D15" s="13"/>
      <c r="E15" s="13"/>
      <c r="F15" s="13"/>
      <c r="G15" s="13"/>
      <c r="H15" s="13"/>
      <c r="I15" s="13"/>
      <c r="J15" s="13"/>
      <c r="K15" s="13"/>
      <c r="L15" s="13"/>
      <c r="M15" s="13"/>
    </row>
    <row r="16" spans="2:13" ht="15" customHeight="1" x14ac:dyDescent="0.35">
      <c r="B16" s="13" t="s">
        <v>52</v>
      </c>
      <c r="C16" s="13"/>
      <c r="D16" s="13" t="s">
        <v>53</v>
      </c>
      <c r="E16" s="13" t="s">
        <v>54</v>
      </c>
      <c r="F16" s="13" t="s">
        <v>55</v>
      </c>
      <c r="G16" s="13"/>
      <c r="H16" s="13"/>
      <c r="I16" s="13"/>
      <c r="J16" s="13"/>
      <c r="K16" s="13"/>
      <c r="L16" s="13"/>
      <c r="M16" s="13"/>
    </row>
    <row r="17" spans="2:13" ht="15" customHeight="1" x14ac:dyDescent="0.35">
      <c r="B17" s="14">
        <v>264</v>
      </c>
      <c r="C17" s="13"/>
      <c r="D17" s="14">
        <v>11</v>
      </c>
      <c r="E17" s="14">
        <v>12</v>
      </c>
      <c r="F17" s="14">
        <f>B17*D17*E17</f>
        <v>34848</v>
      </c>
      <c r="G17" s="13"/>
      <c r="H17" s="13"/>
      <c r="I17" s="13"/>
      <c r="J17" s="13"/>
      <c r="K17" s="13"/>
      <c r="L17" s="13"/>
      <c r="M17" s="13"/>
    </row>
    <row r="18" spans="2:13" ht="15" customHeight="1" x14ac:dyDescent="0.35">
      <c r="B18" s="13"/>
      <c r="C18" s="13"/>
      <c r="D18" s="13"/>
      <c r="E18" s="13"/>
      <c r="F18" s="13"/>
      <c r="G18" s="13"/>
      <c r="H18" s="13"/>
      <c r="I18" s="13"/>
      <c r="J18" s="13"/>
      <c r="K18" s="13"/>
      <c r="L18" s="13"/>
      <c r="M18" s="13"/>
    </row>
    <row r="19" spans="2:13" ht="15" customHeight="1" x14ac:dyDescent="0.35">
      <c r="B19" s="13"/>
      <c r="C19" s="13"/>
      <c r="D19" s="13"/>
      <c r="E19" s="13"/>
      <c r="F19" s="13"/>
      <c r="G19" s="13"/>
      <c r="H19" s="13"/>
      <c r="I19" s="13"/>
      <c r="J19" s="13"/>
      <c r="K19" s="13"/>
      <c r="L19" s="13"/>
      <c r="M19" s="1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1000"/>
  <sheetViews>
    <sheetView workbookViewId="0"/>
  </sheetViews>
  <sheetFormatPr defaultColWidth="14.44140625" defaultRowHeight="15" customHeight="1" x14ac:dyDescent="0.3"/>
  <cols>
    <col min="1" max="26" width="8.6640625" customWidth="1"/>
  </cols>
  <sheetData>
    <row r="1" spans="2:13" ht="14.25" customHeight="1" x14ac:dyDescent="0.3"/>
    <row r="2" spans="2:13" ht="14.25" customHeight="1" x14ac:dyDescent="0.3"/>
    <row r="3" spans="2:13" ht="14.25" customHeight="1" x14ac:dyDescent="0.3">
      <c r="H3" s="15"/>
      <c r="I3" s="15"/>
      <c r="J3" s="15"/>
      <c r="K3" s="15"/>
      <c r="L3" s="15"/>
      <c r="M3" s="15"/>
    </row>
    <row r="4" spans="2:13" ht="14.25" customHeight="1" x14ac:dyDescent="0.3">
      <c r="B4" s="16" t="s">
        <v>56</v>
      </c>
      <c r="C4" s="15"/>
      <c r="D4" s="15"/>
      <c r="E4" s="15"/>
      <c r="F4" s="15"/>
      <c r="M4" s="15"/>
    </row>
    <row r="5" spans="2:13" ht="14.25" customHeight="1" x14ac:dyDescent="0.3">
      <c r="B5" s="15"/>
      <c r="C5" s="15"/>
      <c r="D5" s="15"/>
      <c r="E5" s="15"/>
      <c r="F5" s="15"/>
      <c r="M5" s="15"/>
    </row>
    <row r="6" spans="2:13" ht="14.25" customHeight="1" x14ac:dyDescent="0.3">
      <c r="B6" s="16" t="s">
        <v>1</v>
      </c>
      <c r="C6" s="15"/>
      <c r="D6" s="15"/>
      <c r="E6" s="15"/>
    </row>
    <row r="7" spans="2:13" ht="14.25" customHeight="1" x14ac:dyDescent="0.3">
      <c r="B7" s="15"/>
      <c r="C7" s="15"/>
      <c r="D7" s="15"/>
      <c r="E7" s="15"/>
    </row>
    <row r="8" spans="2:13" ht="14.25" customHeight="1" x14ac:dyDescent="0.3">
      <c r="B8" s="16" t="s">
        <v>6</v>
      </c>
      <c r="D8" s="15"/>
      <c r="F8" s="17">
        <v>34500</v>
      </c>
    </row>
    <row r="9" spans="2:13" ht="14.25" customHeight="1" x14ac:dyDescent="0.3">
      <c r="B9" s="16" t="s">
        <v>8</v>
      </c>
      <c r="D9" s="15"/>
      <c r="F9" s="17">
        <v>2550</v>
      </c>
    </row>
    <row r="10" spans="2:13" ht="14.25" customHeight="1" x14ac:dyDescent="0.3">
      <c r="B10" s="16" t="s">
        <v>10</v>
      </c>
      <c r="D10" s="15"/>
      <c r="F10" s="17">
        <v>0</v>
      </c>
    </row>
    <row r="11" spans="2:13" ht="14.25" customHeight="1" x14ac:dyDescent="0.3">
      <c r="B11" s="15"/>
      <c r="D11" s="15"/>
      <c r="F11" s="15"/>
    </row>
    <row r="12" spans="2:13" ht="14.25" customHeight="1" x14ac:dyDescent="0.3">
      <c r="B12" s="16" t="s">
        <v>11</v>
      </c>
      <c r="D12" s="15"/>
      <c r="F12" s="17">
        <f>F8+F9+F10</f>
        <v>37050</v>
      </c>
    </row>
    <row r="13" spans="2:13" ht="14.25" customHeight="1" x14ac:dyDescent="0.3">
      <c r="B13" s="15"/>
      <c r="D13" s="15"/>
      <c r="F13" s="15"/>
    </row>
    <row r="14" spans="2:13" ht="14.25" customHeight="1" x14ac:dyDescent="0.3">
      <c r="B14" s="15"/>
      <c r="D14" s="15"/>
      <c r="F14" s="15"/>
    </row>
    <row r="15" spans="2:13" ht="14.25" customHeight="1" x14ac:dyDescent="0.3">
      <c r="B15" s="15"/>
      <c r="D15" s="15"/>
      <c r="F15" s="15"/>
    </row>
    <row r="16" spans="2:13" ht="14.25" customHeight="1" x14ac:dyDescent="0.3">
      <c r="B16" s="16" t="s">
        <v>13</v>
      </c>
      <c r="D16" s="15"/>
      <c r="F16" s="15"/>
    </row>
    <row r="17" spans="2:6" ht="14.25" customHeight="1" x14ac:dyDescent="0.3">
      <c r="B17" s="15"/>
      <c r="D17" s="15"/>
      <c r="F17" s="15"/>
    </row>
    <row r="18" spans="2:6" ht="14.25" customHeight="1" x14ac:dyDescent="0.3">
      <c r="B18" s="16" t="s">
        <v>14</v>
      </c>
      <c r="D18" s="15"/>
      <c r="F18" s="17">
        <v>3500</v>
      </c>
    </row>
    <row r="19" spans="2:6" ht="14.25" customHeight="1" x14ac:dyDescent="0.3">
      <c r="B19" s="16" t="s">
        <v>16</v>
      </c>
      <c r="D19" s="15"/>
      <c r="F19" s="17">
        <v>4000</v>
      </c>
    </row>
    <row r="20" spans="2:6" ht="14.25" customHeight="1" x14ac:dyDescent="0.3">
      <c r="B20" s="16" t="s">
        <v>57</v>
      </c>
      <c r="D20" s="15"/>
      <c r="F20" s="17">
        <v>10000</v>
      </c>
    </row>
    <row r="21" spans="2:6" ht="14.25" customHeight="1" x14ac:dyDescent="0.3">
      <c r="B21" s="16" t="s">
        <v>20</v>
      </c>
      <c r="D21" s="15"/>
      <c r="F21" s="17">
        <v>0</v>
      </c>
    </row>
    <row r="22" spans="2:6" ht="14.25" customHeight="1" x14ac:dyDescent="0.3">
      <c r="B22" s="16" t="s">
        <v>22</v>
      </c>
      <c r="D22" s="15"/>
      <c r="F22" s="17">
        <v>10000</v>
      </c>
    </row>
    <row r="23" spans="2:6" ht="14.25" customHeight="1" x14ac:dyDescent="0.3">
      <c r="B23" s="16" t="s">
        <v>58</v>
      </c>
      <c r="F23" s="17">
        <v>1000</v>
      </c>
    </row>
    <row r="24" spans="2:6" ht="14.25" customHeight="1" x14ac:dyDescent="0.3">
      <c r="B24" s="16" t="s">
        <v>25</v>
      </c>
      <c r="F24" s="17">
        <v>5000</v>
      </c>
    </row>
    <row r="25" spans="2:6" ht="14.25" customHeight="1" x14ac:dyDescent="0.3">
      <c r="B25" s="16" t="s">
        <v>27</v>
      </c>
      <c r="F25" s="17">
        <v>5000</v>
      </c>
    </row>
    <row r="26" spans="2:6" ht="14.25" customHeight="1" x14ac:dyDescent="0.3">
      <c r="B26" s="16" t="s">
        <v>30</v>
      </c>
      <c r="F26" s="17">
        <v>1500</v>
      </c>
    </row>
    <row r="27" spans="2:6" ht="14.25" customHeight="1" x14ac:dyDescent="0.3">
      <c r="B27" s="16" t="s">
        <v>31</v>
      </c>
      <c r="F27" s="17">
        <v>1000</v>
      </c>
    </row>
    <row r="28" spans="2:6" ht="14.25" customHeight="1" x14ac:dyDescent="0.3">
      <c r="B28" s="16" t="s">
        <v>10</v>
      </c>
      <c r="F28" s="15"/>
    </row>
    <row r="29" spans="2:6" ht="14.25" customHeight="1" x14ac:dyDescent="0.3">
      <c r="B29" s="15"/>
      <c r="F29" s="15"/>
    </row>
    <row r="30" spans="2:6" ht="14.25" customHeight="1" x14ac:dyDescent="0.3">
      <c r="B30" s="16" t="s">
        <v>11</v>
      </c>
      <c r="F30" s="17">
        <f>F18+F19+F20+F21+F22+F23+F24+F25+F26+F27</f>
        <v>41000</v>
      </c>
    </row>
    <row r="31" spans="2:6" ht="14.25" customHeight="1" x14ac:dyDescent="0.3">
      <c r="B31" s="15"/>
      <c r="F31" s="15"/>
    </row>
    <row r="32" spans="2:6" ht="14.25" customHeight="1" x14ac:dyDescent="0.3">
      <c r="B32" s="16" t="s">
        <v>3</v>
      </c>
      <c r="F32" s="17">
        <f>F12-F30</f>
        <v>-3950</v>
      </c>
    </row>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Resultaträkning 2025</vt:lpstr>
      <vt:lpstr>Medlemsavgifter &amp; Medlemsantal </vt:lpstr>
      <vt:lpstr>Budgetförslag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Lovisa Mybeck</dc:creator>
  <cp:lastModifiedBy>Felicia Landstedt</cp:lastModifiedBy>
  <dcterms:created xsi:type="dcterms:W3CDTF">2023-01-08T11:46:10Z</dcterms:created>
  <dcterms:modified xsi:type="dcterms:W3CDTF">2026-01-14T11:32:08Z</dcterms:modified>
</cp:coreProperties>
</file>